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<sst xmlns="http://schemas.openxmlformats.org/spreadsheetml/2006/main" count="188" uniqueCount="158">
  <si>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</si>
  <si>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</si>
  <si>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</si>
  <si>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</si>
  <si>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</si>
  <si>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</si>
  <si>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</si>
  <si>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</si>
  <si>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</si>
  <si>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</si>
  <si>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</si>
  <si>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</si>
  <si>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</si>
  <si>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</si>
  <si>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</si>
  <si>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</si>
  <si>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</si>
  <si>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</si>
  <si>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</si>
  <si>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</si>
  <si>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</si>
  <si>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</si>
  <si>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</si>
  <si>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</si>
  <si>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</si>
  <si>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</si>
  <si>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</si>
  <si>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</si>
  <si>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</si>
  <si>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</si>
  <si>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</si>
  <si>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</si>
  <si>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</si>
  <si>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</si>
  <si>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</si>
  <si>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</si>
  <si>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</si>
  <si>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</si>
  <si>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</si>
  <si>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</si>
  <si>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</si>
  <si>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</si>
  <si>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</si>
  <si>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</si>
  <si>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</si>
  <si>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</si>
  <si>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</si>
  <si>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</si>
  <si>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</si>
  <si>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</si>
  <si>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</si>
  <si>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</si>
  <si>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</si>
  <si>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</si>
  <si>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</si>
  <si>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</si>
  <si>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</si>
  <si>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</si>
  <si>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</si>
  <si>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</si>
  <si>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</si>
  <si>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</si>
  <si>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</si>
  <si>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</si>
  <si>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</si>
  <si>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</si>
  <si>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</si>
  <si>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</si>
  <si>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</si>
  <si>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</si>
  <si>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</si>
  <si>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</si>
  <si>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</si>
  <si>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</si>
  <si>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</si>
  <si>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</si>
  <si>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</si>
  <si>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</si>
  <si>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</si>
  <si>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</si>
  <si>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</si>
  <si>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</si>
  <si>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</si>
  <si>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</si>
  <si>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</si>
  <si>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</si>
  <si>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</si>
  <si>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</si>
  <si>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</si>
  <si>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</si>
  <si>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</si>
  <si>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</si>
  <si>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</si>
  <si>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</si>
  <si>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</si>
  <si>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</si>
  <si>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</si>
  <si>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</si>
  <si>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</si>
  <si>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</si>
  <si>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</si>
  <si>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</si>
  <si>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</si>
  <si>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</si>
  <si>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</si>
  <si>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</si>
  <si>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</si>
  <si>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</si>
  <si>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</si>
  <si>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</si>
  <si>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</si>
  <si>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</si>
  <si>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</si>
  <si>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</si>
  <si>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</si>
  <si>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</si>
  <si>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</si>
  <si>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</si>
  <si>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</si>
  <si>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</si>
  <si>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</si>
  <si>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</si>
  <si>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</si>
  <si>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</si>
  <si>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Славутицький міський суд Київської області</t>
  </si>
  <si>
    <t>7101. Київська область.м. Славутич</t>
  </si>
  <si>
    <t>Невський квартал</t>
  </si>
  <si>
    <t>3-а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</si>
  <si>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</si>
  <si>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</si>
  <si>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</si>
  <si>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</si>
  <si>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</si>
  <si>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</si>
  <si>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</si>
  <si>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</si>
  <si>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</si>
  <si>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</si>
  <si>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</si>
  <si>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</si>
  <si>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</si>
  <si>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</si>
  <si>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</si>
  <si>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</si>
  <si>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</si>
  <si>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</si>
  <si>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</si>
  <si>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</si>
  <si>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</si>
  <si>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</si>
  <si>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</si>
  <si>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</si>
  <si>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</si>
  <si>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</si>
  <si>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Т.О. Малишенко</t>
  </si>
  <si>
    <t>О.В. Томилко</t>
  </si>
  <si>
    <t>5 січня 2023 року</t>
  </si>
  <si>
    <t>Голова суду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</si>
</sst>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39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36" fillId="0" borderId="22" xfId="0" applyFont="1" applyFill="1" applyBorder="1" applyAlignment="1">
      <alignment horizontal="left" vertical="center" wrapText="1"/>
    </xf>
    <xf numFmtId="0" fontId="34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37" fillId="0" borderId="20" xfId="0" applyNumberFormat="1" applyFont="1" applyFill="1" applyBorder="1" applyAlignment="1" applyProtection="1">
      <alignment horizontal="center" vertical="center" wrapText="1"/>
      <protection/>
    </xf>
    <xf numFmtId="0" fontId="37" fillId="0" borderId="21" xfId="0" applyNumberFormat="1" applyFont="1" applyFill="1" applyBorder="1" applyAlignment="1" applyProtection="1">
      <alignment horizontal="center" vertical="center" wrapText="1"/>
      <protection/>
    </xf>
    <xf numFmtId="0" fontId="38" fillId="0" borderId="23" xfId="0" applyNumberFormat="1" applyFont="1" applyFill="1" applyBorder="1" applyAlignment="1" applyProtection="1">
      <alignment horizontal="center" vertical="center" wrapText="1"/>
      <protection/>
    </xf>
    <xf numFmtId="0" fontId="38" fillId="0" borderId="22" xfId="0" applyNumberFormat="1" applyFont="1" applyFill="1" applyBorder="1" applyAlignment="1" applyProtection="1">
      <alignment horizontal="center" vertical="center" wrapText="1"/>
      <protection/>
    </xf>
    <xf numFmtId="1" fontId="37" fillId="0" borderId="20" xfId="0" applyNumberFormat="1" applyFont="1" applyFill="1" applyBorder="1" applyAlignment="1" applyProtection="1">
      <alignment horizontal="center" vertical="center" wrapText="1"/>
      <protection/>
    </xf>
    <xf numFmtId="1" fontId="37" fillId="0" borderId="21" xfId="0" applyNumberFormat="1" applyFont="1" applyFill="1" applyBorder="1" applyAlignment="1" applyProtection="1">
      <alignment horizontal="center" vertical="center" wrapText="1"/>
      <protection/>
    </xf>
    <xf numFmtId="1" fontId="38" fillId="0" borderId="23" xfId="0" applyNumberFormat="1" applyFont="1" applyFill="1" applyBorder="1" applyAlignment="1" applyProtection="1">
      <alignment horizontal="center" vertical="center" wrapText="1"/>
      <protection/>
    </xf>
    <xf numFmtId="1" fontId="38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8" fillId="0" borderId="20" xfId="0" applyNumberFormat="1" applyFont="1" applyFill="1" applyBorder="1" applyAlignment="1" applyProtection="1">
      <alignment horizontal="center" vertical="center" wrapText="1"/>
      <protection/>
    </xf>
    <xf numFmtId="0" fontId="38" fillId="0" borderId="15" xfId="0" applyNumberFormat="1" applyFont="1" applyFill="1" applyBorder="1" applyAlignment="1" applyProtection="1">
      <alignment horizontal="center" vertical="center" wrapText="1"/>
      <protection/>
    </xf>
    <xf numFmtId="0" fontId="38" fillId="0" borderId="21" xfId="0" applyNumberFormat="1" applyFont="1" applyFill="1" applyBorder="1" applyAlignment="1" applyProtection="1">
      <alignment horizontal="center" vertical="center" wrapText="1"/>
      <protection/>
    </xf>
    <xf numFmtId="1" fontId="38" fillId="0" borderId="20" xfId="0" applyNumberFormat="1" applyFont="1" applyFill="1" applyBorder="1" applyAlignment="1" applyProtection="1">
      <alignment horizontal="center" vertical="center" wrapText="1"/>
      <protection/>
    </xf>
    <xf numFmtId="1" fontId="38" fillId="0" borderId="15" xfId="0" applyNumberFormat="1" applyFont="1" applyFill="1" applyBorder="1" applyAlignment="1" applyProtection="1">
      <alignment horizontal="center" vertical="center" wrapText="1"/>
      <protection/>
    </xf>
    <xf numFmtId="1" fontId="38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3" fillId="0" borderId="13" xfId="54" applyFont="1" applyFill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37" t="s">
        <v>39</v>
      </c>
      <c r="C3" s="137"/>
      <c r="D3" s="137"/>
      <c r="E3" s="137"/>
      <c r="F3" s="137"/>
      <c r="G3" s="137"/>
      <c r="H3" s="137"/>
    </row>
    <row r="4" spans="2:8" ht="18.75" customHeight="1">
      <c r="B4" s="138"/>
      <c r="C4" s="138"/>
      <c r="D4" s="138"/>
      <c r="E4" s="138"/>
      <c r="F4" s="138"/>
      <c r="G4" s="138"/>
      <c r="H4" s="138"/>
    </row>
    <row r="5" spans="2:8" ht="18.75" customHeight="1">
      <c r="B5" s="3"/>
      <c r="C5" s="3"/>
      <c r="D5" s="132" t="s">
        <v>123</v>
      </c>
      <c r="E5" s="132"/>
      <c r="F5" s="13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39" t="s">
        <v>23</v>
      </c>
      <c r="C10" s="140"/>
      <c r="D10" s="141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104</v>
      </c>
    </row>
    <row r="12" spans="1:7" ht="37.5" customHeight="1">
      <c r="A12" s="8"/>
      <c r="B12" s="120" t="s">
        <v>25</v>
      </c>
      <c r="C12" s="121"/>
      <c r="D12" s="122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20" t="s">
        <v>42</v>
      </c>
      <c r="C14" s="121"/>
      <c r="D14" s="122"/>
      <c r="E14" s="123" t="s">
        <v>41</v>
      </c>
      <c r="F14" s="131" t="s">
        <v>27</v>
      </c>
      <c r="G14" s="131"/>
      <c r="H14" s="131"/>
    </row>
    <row r="15" spans="1:8" ht="12.75" customHeight="1">
      <c r="A15" s="8"/>
      <c r="B15" s="120"/>
      <c r="C15" s="121"/>
      <c r="D15" s="122"/>
      <c r="E15" s="123"/>
      <c r="F15" s="135" t="s">
        <v>105</v>
      </c>
      <c r="G15" s="136"/>
      <c r="H15" s="136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20" t="s">
        <v>43</v>
      </c>
      <c r="C17" s="121"/>
      <c r="D17" s="122"/>
      <c r="E17" s="123" t="s">
        <v>41</v>
      </c>
      <c r="F17" s="133" t="s">
        <v>106</v>
      </c>
      <c r="G17" s="134"/>
      <c r="H17" s="134"/>
    </row>
    <row r="18" spans="1:8" ht="12.75" customHeight="1">
      <c r="A18" s="8"/>
      <c r="B18" s="120"/>
      <c r="C18" s="121"/>
      <c r="D18" s="122"/>
      <c r="E18" s="123"/>
      <c r="F18" s="133"/>
      <c r="G18" s="134"/>
      <c r="H18" s="13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20" t="s">
        <v>46</v>
      </c>
      <c r="C20" s="121"/>
      <c r="D20" s="122"/>
      <c r="E20" s="123" t="s">
        <v>41</v>
      </c>
      <c r="F20" s="23"/>
      <c r="G20" s="23"/>
      <c r="H20" s="23"/>
    </row>
    <row r="21" spans="1:8" ht="12.75" customHeight="1">
      <c r="A21" s="8"/>
      <c r="B21" s="120"/>
      <c r="C21" s="121"/>
      <c r="D21" s="122"/>
      <c r="E21" s="123"/>
      <c r="F21" s="131"/>
      <c r="G21" s="131"/>
      <c r="H21" s="131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20" t="s">
        <v>28</v>
      </c>
      <c r="C23" s="121"/>
      <c r="D23" s="122"/>
      <c r="E23" s="16"/>
      <c r="F23" s="6"/>
      <c r="G23" s="17"/>
    </row>
    <row r="24" spans="1:6" ht="12.75" customHeight="1">
      <c r="A24" s="8"/>
      <c r="B24" s="120" t="s">
        <v>48</v>
      </c>
      <c r="C24" s="121"/>
      <c r="D24" s="122"/>
      <c r="E24" s="16"/>
      <c r="F24" s="6"/>
    </row>
    <row r="25" spans="2:5" ht="12.75" customHeight="1">
      <c r="B25" s="120" t="s">
        <v>29</v>
      </c>
      <c r="C25" s="121"/>
      <c r="D25" s="122"/>
      <c r="E25" s="16" t="s">
        <v>44</v>
      </c>
    </row>
    <row r="26" spans="2:5" ht="12.75" customHeight="1">
      <c r="B26" s="111" t="s">
        <v>30</v>
      </c>
      <c r="C26" s="112"/>
      <c r="D26" s="130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20" t="s">
        <v>32</v>
      </c>
      <c r="C28" s="121"/>
      <c r="D28" s="122"/>
      <c r="E28" s="21" t="s">
        <v>45</v>
      </c>
    </row>
    <row r="29" spans="2:5" ht="12.75" customHeight="1">
      <c r="B29" s="124"/>
      <c r="C29" s="125"/>
      <c r="D29" s="126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27" t="s">
        <v>35</v>
      </c>
      <c r="C37" s="128"/>
      <c r="D37" s="115" t="s">
        <v>124</v>
      </c>
      <c r="E37" s="115"/>
      <c r="F37" s="115"/>
      <c r="G37" s="115"/>
      <c r="H37" s="116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9" t="s">
        <v>125</v>
      </c>
      <c r="E39" s="115"/>
      <c r="F39" s="115"/>
      <c r="G39" s="115"/>
      <c r="H39" s="116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3" t="s">
        <v>126</v>
      </c>
      <c r="C41" s="109"/>
      <c r="D41" s="109"/>
      <c r="E41" s="109"/>
      <c r="F41" s="109"/>
      <c r="G41" s="109"/>
      <c r="H41" s="110"/>
    </row>
    <row r="42" spans="1:8" ht="12.75" customHeight="1">
      <c r="A42" s="8"/>
      <c r="B42" s="117" t="s">
        <v>37</v>
      </c>
      <c r="C42" s="118"/>
      <c r="D42" s="118"/>
      <c r="E42" s="118"/>
      <c r="F42" s="118"/>
      <c r="G42" s="118"/>
      <c r="H42" s="11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14" t="s">
        <v>127</v>
      </c>
      <c r="C44" s="115"/>
      <c r="D44" s="115"/>
      <c r="E44" s="115"/>
      <c r="F44" s="115"/>
      <c r="G44" s="115"/>
      <c r="H44" s="116"/>
      <c r="I44" s="6"/>
    </row>
    <row r="45" spans="1:9" ht="12.75" customHeight="1">
      <c r="A45" s="8"/>
      <c r="B45" s="117" t="s">
        <v>38</v>
      </c>
      <c r="C45" s="118"/>
      <c r="D45" s="118"/>
      <c r="E45" s="118"/>
      <c r="F45" s="118"/>
      <c r="G45" s="118"/>
      <c r="H45" s="11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F15:H15"/>
    <mergeCell ref="D39:H39"/>
    <mergeCell ref="B41:H41"/>
    <mergeCell ref="B42:H42"/>
    <mergeCell ref="B23:D23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 alignWithMargins="0">
    <oddFooter>&amp;L77CDF7FD&amp;C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60" zoomScalePageLayoutView="0" workbookViewId="0" topLeftCell="A1">
      <pane ySplit="5" topLeftCell="BM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50" t="s">
        <v>20</v>
      </c>
      <c r="C1" s="150"/>
      <c r="D1" s="50"/>
      <c r="E1" s="50"/>
      <c r="F1" s="50"/>
    </row>
    <row r="2" spans="1:12" ht="64.5" customHeight="1">
      <c r="A2" s="151" t="s">
        <v>0</v>
      </c>
      <c r="B2" s="152" t="s">
        <v>66</v>
      </c>
      <c r="C2" s="153" t="s">
        <v>51</v>
      </c>
      <c r="D2" s="156" t="s">
        <v>47</v>
      </c>
      <c r="E2" s="148" t="s">
        <v>13</v>
      </c>
      <c r="F2" s="149"/>
      <c r="G2" s="144" t="s">
        <v>6</v>
      </c>
      <c r="H2" s="145"/>
      <c r="I2" s="144" t="s">
        <v>52</v>
      </c>
      <c r="J2" s="145"/>
      <c r="K2" s="144" t="s">
        <v>102</v>
      </c>
      <c r="L2" s="145"/>
    </row>
    <row r="3" spans="1:12" ht="30" customHeight="1">
      <c r="A3" s="151"/>
      <c r="B3" s="152"/>
      <c r="C3" s="154"/>
      <c r="D3" s="157"/>
      <c r="E3" s="146" t="s">
        <v>7</v>
      </c>
      <c r="F3" s="146" t="s">
        <v>12</v>
      </c>
      <c r="G3" s="142" t="s">
        <v>7</v>
      </c>
      <c r="H3" s="142" t="s">
        <v>8</v>
      </c>
      <c r="I3" s="142" t="s">
        <v>7</v>
      </c>
      <c r="J3" s="142" t="s">
        <v>8</v>
      </c>
      <c r="K3" s="142" t="s">
        <v>7</v>
      </c>
      <c r="L3" s="142" t="s">
        <v>11</v>
      </c>
    </row>
    <row r="4" spans="1:12" ht="39.75" customHeight="1">
      <c r="A4" s="151"/>
      <c r="B4" s="152"/>
      <c r="C4" s="155"/>
      <c r="D4" s="158"/>
      <c r="E4" s="147"/>
      <c r="F4" s="147"/>
      <c r="G4" s="143"/>
      <c r="H4" s="143"/>
      <c r="I4" s="143"/>
      <c r="J4" s="143"/>
      <c r="K4" s="143"/>
      <c r="L4" s="143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98</v>
      </c>
      <c r="C6" s="88">
        <f aca="true" t="shared" si="0" ref="C6:L6">SUM(C7,C10,C13,C14,C15,C21,C24,C25,C18,C19,C20)</f>
        <v>346</v>
      </c>
      <c r="D6" s="88">
        <f t="shared" si="0"/>
        <v>367654.6799999999</v>
      </c>
      <c r="E6" s="88">
        <f t="shared" si="0"/>
        <v>267</v>
      </c>
      <c r="F6" s="88">
        <f t="shared" si="0"/>
        <v>286917.81000000006</v>
      </c>
      <c r="G6" s="88">
        <f t="shared" si="0"/>
        <v>26</v>
      </c>
      <c r="H6" s="88">
        <f t="shared" si="0"/>
        <v>16042.099999999999</v>
      </c>
      <c r="I6" s="88">
        <f t="shared" si="0"/>
        <v>18</v>
      </c>
      <c r="J6" s="88">
        <f t="shared" si="0"/>
        <v>14101.82</v>
      </c>
      <c r="K6" s="88">
        <f t="shared" si="0"/>
        <v>39</v>
      </c>
      <c r="L6" s="88">
        <f t="shared" si="0"/>
        <v>27291</v>
      </c>
    </row>
    <row r="7" spans="1:12" ht="12.75" customHeight="1">
      <c r="A7" s="86">
        <v>2</v>
      </c>
      <c r="B7" s="89" t="s">
        <v>67</v>
      </c>
      <c r="C7" s="90">
        <v>77</v>
      </c>
      <c r="D7" s="90">
        <v>163592.43</v>
      </c>
      <c r="E7" s="90">
        <v>69</v>
      </c>
      <c r="F7" s="90">
        <v>144992.68</v>
      </c>
      <c r="G7" s="90">
        <v>2</v>
      </c>
      <c r="H7" s="90">
        <v>3721.5</v>
      </c>
      <c r="I7" s="90">
        <v>4</v>
      </c>
      <c r="J7" s="90">
        <v>3346.8</v>
      </c>
      <c r="K7" s="90">
        <v>2</v>
      </c>
      <c r="L7" s="90">
        <v>1984.8</v>
      </c>
    </row>
    <row r="8" spans="1:12" ht="12.75">
      <c r="A8" s="86">
        <v>3</v>
      </c>
      <c r="B8" s="91" t="s">
        <v>68</v>
      </c>
      <c r="C8" s="90">
        <v>53</v>
      </c>
      <c r="D8" s="90">
        <v>131626.92</v>
      </c>
      <c r="E8" s="90">
        <v>50</v>
      </c>
      <c r="F8" s="90">
        <v>114259.92</v>
      </c>
      <c r="G8" s="90">
        <v>2</v>
      </c>
      <c r="H8" s="90">
        <v>3721.5</v>
      </c>
      <c r="I8" s="90">
        <v>1</v>
      </c>
      <c r="J8" s="90">
        <v>992.4</v>
      </c>
      <c r="K8" s="90"/>
      <c r="L8" s="90"/>
    </row>
    <row r="9" spans="1:12" ht="12.75">
      <c r="A9" s="86">
        <v>4</v>
      </c>
      <c r="B9" s="91" t="s">
        <v>69</v>
      </c>
      <c r="C9" s="90">
        <v>24</v>
      </c>
      <c r="D9" s="90">
        <v>31965.51</v>
      </c>
      <c r="E9" s="90">
        <v>19</v>
      </c>
      <c r="F9" s="90">
        <v>30732.76</v>
      </c>
      <c r="G9" s="90"/>
      <c r="H9" s="90"/>
      <c r="I9" s="90">
        <v>3</v>
      </c>
      <c r="J9" s="90">
        <v>2354.4</v>
      </c>
      <c r="K9" s="90">
        <v>2</v>
      </c>
      <c r="L9" s="90">
        <v>1984.8</v>
      </c>
    </row>
    <row r="10" spans="1:12" ht="12.75">
      <c r="A10" s="86">
        <v>5</v>
      </c>
      <c r="B10" s="89" t="s">
        <v>70</v>
      </c>
      <c r="C10" s="90">
        <v>67</v>
      </c>
      <c r="D10" s="90">
        <v>73933.8</v>
      </c>
      <c r="E10" s="90">
        <v>43</v>
      </c>
      <c r="F10" s="90">
        <v>47773.93</v>
      </c>
      <c r="G10" s="90">
        <v>3</v>
      </c>
      <c r="H10" s="90">
        <v>1984.8</v>
      </c>
      <c r="I10" s="90">
        <v>7</v>
      </c>
      <c r="J10" s="90">
        <v>7529.72</v>
      </c>
      <c r="K10" s="90">
        <v>16</v>
      </c>
      <c r="L10" s="90">
        <v>15878.4</v>
      </c>
    </row>
    <row r="11" spans="1:12" ht="12.75">
      <c r="A11" s="86">
        <v>6</v>
      </c>
      <c r="B11" s="91" t="s">
        <v>71</v>
      </c>
      <c r="C11" s="90">
        <v>5</v>
      </c>
      <c r="D11" s="90">
        <v>12405</v>
      </c>
      <c r="E11" s="90">
        <v>3</v>
      </c>
      <c r="F11" s="90">
        <v>7232</v>
      </c>
      <c r="G11" s="90"/>
      <c r="H11" s="90"/>
      <c r="I11" s="90">
        <v>2</v>
      </c>
      <c r="J11" s="90">
        <v>2850.6</v>
      </c>
      <c r="K11" s="90"/>
      <c r="L11" s="90"/>
    </row>
    <row r="12" spans="1:12" ht="12.75">
      <c r="A12" s="86">
        <v>7</v>
      </c>
      <c r="B12" s="91" t="s">
        <v>72</v>
      </c>
      <c r="C12" s="90">
        <v>62</v>
      </c>
      <c r="D12" s="90">
        <v>61528.8000000001</v>
      </c>
      <c r="E12" s="90">
        <v>40</v>
      </c>
      <c r="F12" s="90">
        <v>40541.93</v>
      </c>
      <c r="G12" s="90">
        <v>3</v>
      </c>
      <c r="H12" s="90">
        <v>1984.8</v>
      </c>
      <c r="I12" s="90">
        <v>5</v>
      </c>
      <c r="J12" s="90">
        <v>4679.12</v>
      </c>
      <c r="K12" s="90">
        <v>16</v>
      </c>
      <c r="L12" s="90">
        <v>15878.4</v>
      </c>
    </row>
    <row r="13" spans="1:12" ht="12.75">
      <c r="A13" s="86">
        <v>8</v>
      </c>
      <c r="B13" s="89" t="s">
        <v>18</v>
      </c>
      <c r="C13" s="90">
        <v>96</v>
      </c>
      <c r="D13" s="90">
        <v>95270.3999999999</v>
      </c>
      <c r="E13" s="90">
        <v>68</v>
      </c>
      <c r="F13" s="90">
        <v>65828.2000000001</v>
      </c>
      <c r="G13" s="90">
        <v>21</v>
      </c>
      <c r="H13" s="90">
        <v>10335.8</v>
      </c>
      <c r="I13" s="90">
        <v>4</v>
      </c>
      <c r="J13" s="90">
        <v>2481</v>
      </c>
      <c r="K13" s="90">
        <v>4</v>
      </c>
      <c r="L13" s="90">
        <v>3969.6</v>
      </c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91</v>
      </c>
      <c r="C15" s="90">
        <v>35</v>
      </c>
      <c r="D15" s="90">
        <v>17367</v>
      </c>
      <c r="E15" s="90">
        <v>30</v>
      </c>
      <c r="F15" s="90">
        <v>15794</v>
      </c>
      <c r="G15" s="90"/>
      <c r="H15" s="90"/>
      <c r="I15" s="90"/>
      <c r="J15" s="90"/>
      <c r="K15" s="90">
        <v>5</v>
      </c>
      <c r="L15" s="90">
        <v>2481</v>
      </c>
    </row>
    <row r="16" spans="1:12" ht="12.75">
      <c r="A16" s="86">
        <v>11</v>
      </c>
      <c r="B16" s="91" t="s">
        <v>71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72</v>
      </c>
      <c r="C17" s="90">
        <v>35</v>
      </c>
      <c r="D17" s="90">
        <v>17367</v>
      </c>
      <c r="E17" s="90">
        <v>30</v>
      </c>
      <c r="F17" s="90">
        <v>15794</v>
      </c>
      <c r="G17" s="90"/>
      <c r="H17" s="90"/>
      <c r="I17" s="90"/>
      <c r="J17" s="90"/>
      <c r="K17" s="90">
        <v>5</v>
      </c>
      <c r="L17" s="90">
        <v>2481</v>
      </c>
    </row>
    <row r="18" spans="1:12" ht="12.75">
      <c r="A18" s="86">
        <v>13</v>
      </c>
      <c r="B18" s="92" t="s">
        <v>92</v>
      </c>
      <c r="C18" s="90">
        <v>70</v>
      </c>
      <c r="D18" s="90">
        <v>17367</v>
      </c>
      <c r="E18" s="90">
        <v>56</v>
      </c>
      <c r="F18" s="90">
        <v>12404.9</v>
      </c>
      <c r="G18" s="90"/>
      <c r="H18" s="90"/>
      <c r="I18" s="90">
        <v>3</v>
      </c>
      <c r="J18" s="90">
        <v>744.3</v>
      </c>
      <c r="K18" s="90">
        <v>12</v>
      </c>
      <c r="L18" s="90">
        <v>2977.2</v>
      </c>
    </row>
    <row r="19" spans="1:12" ht="12.75">
      <c r="A19" s="86">
        <v>14</v>
      </c>
      <c r="B19" s="92" t="s">
        <v>93</v>
      </c>
      <c r="C19" s="90">
        <v>1</v>
      </c>
      <c r="D19" s="90">
        <v>124.05</v>
      </c>
      <c r="E19" s="90">
        <v>1</v>
      </c>
      <c r="F19" s="90">
        <v>124.1</v>
      </c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97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73</v>
      </c>
      <c r="C21" s="90">
        <f aca="true" t="shared" si="1" ref="C21:L21">SUM(C22:C23)</f>
        <v>0</v>
      </c>
      <c r="D21" s="90">
        <f t="shared" si="1"/>
        <v>0</v>
      </c>
      <c r="E21" s="90">
        <f t="shared" si="1"/>
        <v>0</v>
      </c>
      <c r="F21" s="90">
        <f t="shared" si="1"/>
        <v>0</v>
      </c>
      <c r="G21" s="90">
        <f t="shared" si="1"/>
        <v>0</v>
      </c>
      <c r="H21" s="90">
        <f t="shared" si="1"/>
        <v>0</v>
      </c>
      <c r="I21" s="90">
        <f t="shared" si="1"/>
        <v>0</v>
      </c>
      <c r="J21" s="90">
        <f t="shared" si="1"/>
        <v>0</v>
      </c>
      <c r="K21" s="90">
        <f t="shared" si="1"/>
        <v>0</v>
      </c>
      <c r="L21" s="90">
        <f t="shared" si="1"/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94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74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71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72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99</v>
      </c>
      <c r="C28" s="88">
        <f aca="true" t="shared" si="2" ref="C28:L28">SUM(C29:C38)</f>
        <v>0</v>
      </c>
      <c r="D28" s="88">
        <f t="shared" si="2"/>
        <v>0</v>
      </c>
      <c r="E28" s="88">
        <f t="shared" si="2"/>
        <v>0</v>
      </c>
      <c r="F28" s="88">
        <f t="shared" si="2"/>
        <v>0</v>
      </c>
      <c r="G28" s="88">
        <f t="shared" si="2"/>
        <v>0</v>
      </c>
      <c r="H28" s="88">
        <f t="shared" si="2"/>
        <v>0</v>
      </c>
      <c r="I28" s="88">
        <f t="shared" si="2"/>
        <v>0</v>
      </c>
      <c r="J28" s="88">
        <f t="shared" si="2"/>
        <v>0</v>
      </c>
      <c r="K28" s="88">
        <f t="shared" si="2"/>
        <v>0</v>
      </c>
      <c r="L28" s="88">
        <f t="shared" si="2"/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92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93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75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76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95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77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100</v>
      </c>
      <c r="C39" s="88">
        <f aca="true" t="shared" si="3" ref="C39:L39">SUM(C40,C47,C48,C49)</f>
        <v>6</v>
      </c>
      <c r="D39" s="88">
        <f t="shared" si="3"/>
        <v>5954.4</v>
      </c>
      <c r="E39" s="88">
        <f t="shared" si="3"/>
        <v>4</v>
      </c>
      <c r="F39" s="88">
        <f t="shared" si="3"/>
        <v>2977.2</v>
      </c>
      <c r="G39" s="88">
        <f t="shared" si="3"/>
        <v>0</v>
      </c>
      <c r="H39" s="88">
        <f t="shared" si="3"/>
        <v>0</v>
      </c>
      <c r="I39" s="88">
        <f t="shared" si="3"/>
        <v>0</v>
      </c>
      <c r="J39" s="88">
        <f t="shared" si="3"/>
        <v>0</v>
      </c>
      <c r="K39" s="88">
        <f t="shared" si="3"/>
        <v>2</v>
      </c>
      <c r="L39" s="88">
        <f t="shared" si="3"/>
        <v>1984.8</v>
      </c>
    </row>
    <row r="40" spans="1:12" ht="12.75">
      <c r="A40" s="86">
        <v>35</v>
      </c>
      <c r="B40" s="89" t="s">
        <v>78</v>
      </c>
      <c r="C40" s="90">
        <f aca="true" t="shared" si="4" ref="C40:L40">SUM(C41,C44)</f>
        <v>6</v>
      </c>
      <c r="D40" s="90">
        <f t="shared" si="4"/>
        <v>5954.4</v>
      </c>
      <c r="E40" s="90">
        <f t="shared" si="4"/>
        <v>4</v>
      </c>
      <c r="F40" s="90">
        <f t="shared" si="4"/>
        <v>2977.2</v>
      </c>
      <c r="G40" s="90">
        <f t="shared" si="4"/>
        <v>0</v>
      </c>
      <c r="H40" s="90">
        <f t="shared" si="4"/>
        <v>0</v>
      </c>
      <c r="I40" s="90">
        <f t="shared" si="4"/>
        <v>0</v>
      </c>
      <c r="J40" s="90">
        <f t="shared" si="4"/>
        <v>0</v>
      </c>
      <c r="K40" s="90">
        <f t="shared" si="4"/>
        <v>2</v>
      </c>
      <c r="L40" s="90">
        <f t="shared" si="4"/>
        <v>1984.8</v>
      </c>
    </row>
    <row r="41" spans="1:12" ht="12.75">
      <c r="A41" s="86">
        <v>36</v>
      </c>
      <c r="B41" s="89" t="s">
        <v>79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80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69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81</v>
      </c>
      <c r="C44" s="90">
        <v>6</v>
      </c>
      <c r="D44" s="90">
        <v>5954.4</v>
      </c>
      <c r="E44" s="90">
        <v>4</v>
      </c>
      <c r="F44" s="90">
        <v>2977.2</v>
      </c>
      <c r="G44" s="90"/>
      <c r="H44" s="90"/>
      <c r="I44" s="90"/>
      <c r="J44" s="90"/>
      <c r="K44" s="90">
        <v>2</v>
      </c>
      <c r="L44" s="90">
        <v>1984.8</v>
      </c>
    </row>
    <row r="45" spans="1:12" ht="25.5">
      <c r="A45" s="86">
        <v>40</v>
      </c>
      <c r="B45" s="91" t="s">
        <v>82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72</v>
      </c>
      <c r="C46" s="90">
        <v>6</v>
      </c>
      <c r="D46" s="90">
        <v>5954.4</v>
      </c>
      <c r="E46" s="90">
        <v>4</v>
      </c>
      <c r="F46" s="90">
        <v>2977.2</v>
      </c>
      <c r="G46" s="90"/>
      <c r="H46" s="90"/>
      <c r="I46" s="90"/>
      <c r="J46" s="90"/>
      <c r="K46" s="90">
        <v>2</v>
      </c>
      <c r="L46" s="90">
        <v>1984.8</v>
      </c>
    </row>
    <row r="47" spans="1:12" ht="38.25">
      <c r="A47" s="86">
        <v>42</v>
      </c>
      <c r="B47" s="89" t="s">
        <v>83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84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101</v>
      </c>
      <c r="C50" s="88">
        <f aca="true" t="shared" si="5" ref="C50:L50">SUM(C51:C54)</f>
        <v>23</v>
      </c>
      <c r="D50" s="88">
        <f t="shared" si="5"/>
        <v>580.58</v>
      </c>
      <c r="E50" s="88">
        <f t="shared" si="5"/>
        <v>23</v>
      </c>
      <c r="F50" s="88">
        <f t="shared" si="5"/>
        <v>580.86</v>
      </c>
      <c r="G50" s="88">
        <f t="shared" si="5"/>
        <v>0</v>
      </c>
      <c r="H50" s="88">
        <f t="shared" si="5"/>
        <v>0</v>
      </c>
      <c r="I50" s="88">
        <f t="shared" si="5"/>
        <v>0</v>
      </c>
      <c r="J50" s="88">
        <f t="shared" si="5"/>
        <v>0</v>
      </c>
      <c r="K50" s="88">
        <f t="shared" si="5"/>
        <v>0</v>
      </c>
      <c r="L50" s="88">
        <f t="shared" si="5"/>
        <v>0</v>
      </c>
    </row>
    <row r="51" spans="1:12" ht="12.75">
      <c r="A51" s="86">
        <v>46</v>
      </c>
      <c r="B51" s="89" t="s">
        <v>9</v>
      </c>
      <c r="C51" s="90">
        <v>21</v>
      </c>
      <c r="D51" s="90">
        <v>431.72</v>
      </c>
      <c r="E51" s="90">
        <v>21</v>
      </c>
      <c r="F51" s="90">
        <v>432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2</v>
      </c>
      <c r="D52" s="90">
        <v>148.86</v>
      </c>
      <c r="E52" s="90">
        <v>2</v>
      </c>
      <c r="F52" s="90">
        <v>148.86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103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85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96</v>
      </c>
      <c r="C55" s="88">
        <v>171</v>
      </c>
      <c r="D55" s="88">
        <v>84850.1999999997</v>
      </c>
      <c r="E55" s="88">
        <v>71</v>
      </c>
      <c r="F55" s="88">
        <v>35230.2</v>
      </c>
      <c r="G55" s="88"/>
      <c r="H55" s="88"/>
      <c r="I55" s="88">
        <v>171</v>
      </c>
      <c r="J55" s="88">
        <v>84846.1999999997</v>
      </c>
      <c r="K55" s="88"/>
      <c r="L55" s="88"/>
    </row>
    <row r="56" spans="1:12" ht="19.5" customHeight="1">
      <c r="A56" s="86">
        <v>51</v>
      </c>
      <c r="B56" s="95" t="s">
        <v>128</v>
      </c>
      <c r="C56" s="88">
        <f aca="true" t="shared" si="6" ref="C56:L56">SUM(C6,C28,C39,C50,C55)</f>
        <v>546</v>
      </c>
      <c r="D56" s="88">
        <f t="shared" si="6"/>
        <v>459039.85999999964</v>
      </c>
      <c r="E56" s="88">
        <f t="shared" si="6"/>
        <v>365</v>
      </c>
      <c r="F56" s="88">
        <f t="shared" si="6"/>
        <v>325706.07000000007</v>
      </c>
      <c r="G56" s="88">
        <f t="shared" si="6"/>
        <v>26</v>
      </c>
      <c r="H56" s="88">
        <f t="shared" si="6"/>
        <v>16042.099999999999</v>
      </c>
      <c r="I56" s="88">
        <f t="shared" si="6"/>
        <v>189</v>
      </c>
      <c r="J56" s="88">
        <f t="shared" si="6"/>
        <v>98948.0199999997</v>
      </c>
      <c r="K56" s="88">
        <f t="shared" si="6"/>
        <v>41</v>
      </c>
      <c r="L56" s="88">
        <f t="shared" si="6"/>
        <v>29275.8</v>
      </c>
    </row>
    <row r="57" spans="1:12" ht="12.75">
      <c r="A57" s="86">
        <v>52</v>
      </c>
      <c r="B57" s="104" t="s">
        <v>107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B1:C1"/>
    <mergeCell ref="A2:A4"/>
    <mergeCell ref="B2:B4"/>
    <mergeCell ref="E3:E4"/>
    <mergeCell ref="C2:C4"/>
    <mergeCell ref="D2:D4"/>
    <mergeCell ref="F3:F4"/>
    <mergeCell ref="G2:H2"/>
    <mergeCell ref="G3:G4"/>
    <mergeCell ref="H3:H4"/>
    <mergeCell ref="E2:F2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&amp;L77CDF7FD&amp;CФорма № 10, Підрозділ: Славутицький міський суд Київської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view="pageBreakPreview" zoomScale="60" zoomScalePageLayoutView="0" workbookViewId="0" topLeftCell="A1">
      <selection activeCell="B32" sqref="B32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2" t="s">
        <v>17</v>
      </c>
      <c r="C3" s="163"/>
      <c r="D3" s="164"/>
      <c r="E3" s="65" t="s">
        <v>109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65" t="s">
        <v>4</v>
      </c>
      <c r="C4" s="166"/>
      <c r="D4" s="167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2" t="s">
        <v>57</v>
      </c>
      <c r="C5" s="163"/>
      <c r="D5" s="164"/>
      <c r="E5" s="97"/>
      <c r="F5" s="97">
        <f>SUM(F6:F26)</f>
        <v>41</v>
      </c>
      <c r="G5" s="97">
        <f>SUM(G6:G26)</f>
        <v>29275.800000000003</v>
      </c>
    </row>
    <row r="6" spans="1:7" ht="12.75" customHeight="1">
      <c r="A6" s="96">
        <v>2</v>
      </c>
      <c r="B6" s="159" t="s">
        <v>115</v>
      </c>
      <c r="C6" s="160"/>
      <c r="D6" s="161"/>
      <c r="E6" s="102" t="s">
        <v>129</v>
      </c>
      <c r="F6" s="98">
        <v>1</v>
      </c>
      <c r="G6" s="99">
        <v>992.4</v>
      </c>
    </row>
    <row r="7" spans="1:7" ht="26.25" customHeight="1">
      <c r="A7" s="96">
        <v>3</v>
      </c>
      <c r="B7" s="159" t="s">
        <v>58</v>
      </c>
      <c r="C7" s="160"/>
      <c r="D7" s="161"/>
      <c r="E7" s="102" t="s">
        <v>130</v>
      </c>
      <c r="F7" s="98"/>
      <c r="G7" s="99"/>
    </row>
    <row r="8" spans="1:7" ht="39" customHeight="1">
      <c r="A8" s="96">
        <v>4</v>
      </c>
      <c r="B8" s="159" t="s">
        <v>88</v>
      </c>
      <c r="C8" s="160"/>
      <c r="D8" s="161"/>
      <c r="E8" s="102" t="s">
        <v>131</v>
      </c>
      <c r="F8" s="98">
        <v>22</v>
      </c>
      <c r="G8" s="99">
        <v>12901.2</v>
      </c>
    </row>
    <row r="9" spans="1:7" ht="39" customHeight="1">
      <c r="A9" s="96">
        <v>5</v>
      </c>
      <c r="B9" s="159" t="s">
        <v>116</v>
      </c>
      <c r="C9" s="160"/>
      <c r="D9" s="161"/>
      <c r="E9" s="102" t="s">
        <v>132</v>
      </c>
      <c r="F9" s="98"/>
      <c r="G9" s="99"/>
    </row>
    <row r="10" spans="1:7" ht="26.25" customHeight="1">
      <c r="A10" s="96">
        <v>6</v>
      </c>
      <c r="B10" s="159" t="s">
        <v>59</v>
      </c>
      <c r="C10" s="160"/>
      <c r="D10" s="161"/>
      <c r="E10" s="102" t="s">
        <v>133</v>
      </c>
      <c r="F10" s="98"/>
      <c r="G10" s="99"/>
    </row>
    <row r="11" spans="1:7" ht="26.25" customHeight="1">
      <c r="A11" s="96">
        <v>7</v>
      </c>
      <c r="B11" s="159" t="s">
        <v>60</v>
      </c>
      <c r="C11" s="160"/>
      <c r="D11" s="161"/>
      <c r="E11" s="102" t="s">
        <v>134</v>
      </c>
      <c r="F11" s="98"/>
      <c r="G11" s="99"/>
    </row>
    <row r="12" spans="1:7" ht="26.25" customHeight="1">
      <c r="A12" s="96">
        <v>8</v>
      </c>
      <c r="B12" s="159" t="s">
        <v>61</v>
      </c>
      <c r="C12" s="160"/>
      <c r="D12" s="161"/>
      <c r="E12" s="102" t="s">
        <v>135</v>
      </c>
      <c r="F12" s="98"/>
      <c r="G12" s="99"/>
    </row>
    <row r="13" spans="1:7" ht="26.25" customHeight="1">
      <c r="A13" s="96">
        <v>9</v>
      </c>
      <c r="B13" s="159" t="s">
        <v>117</v>
      </c>
      <c r="C13" s="160"/>
      <c r="D13" s="161"/>
      <c r="E13" s="102" t="s">
        <v>136</v>
      </c>
      <c r="F13" s="98"/>
      <c r="G13" s="99"/>
    </row>
    <row r="14" spans="1:7" ht="12.75" customHeight="1">
      <c r="A14" s="96">
        <v>10</v>
      </c>
      <c r="B14" s="159" t="s">
        <v>89</v>
      </c>
      <c r="C14" s="160"/>
      <c r="D14" s="161"/>
      <c r="E14" s="102" t="s">
        <v>137</v>
      </c>
      <c r="F14" s="98">
        <v>3</v>
      </c>
      <c r="G14" s="99">
        <v>2481</v>
      </c>
    </row>
    <row r="15" spans="1:7" ht="12.75" customHeight="1">
      <c r="A15" s="96">
        <v>11</v>
      </c>
      <c r="B15" s="159" t="s">
        <v>62</v>
      </c>
      <c r="C15" s="160"/>
      <c r="D15" s="161"/>
      <c r="E15" s="102" t="s">
        <v>138</v>
      </c>
      <c r="F15" s="98">
        <v>15</v>
      </c>
      <c r="G15" s="99">
        <v>12901.2</v>
      </c>
    </row>
    <row r="16" spans="1:7" ht="12.75" customHeight="1">
      <c r="A16" s="96">
        <v>12</v>
      </c>
      <c r="B16" s="159" t="s">
        <v>63</v>
      </c>
      <c r="C16" s="160"/>
      <c r="D16" s="161"/>
      <c r="E16" s="102" t="s">
        <v>139</v>
      </c>
      <c r="F16" s="98"/>
      <c r="G16" s="99"/>
    </row>
    <row r="17" spans="1:7" ht="26.25" customHeight="1">
      <c r="A17" s="96">
        <v>13</v>
      </c>
      <c r="B17" s="159" t="s">
        <v>64</v>
      </c>
      <c r="C17" s="160"/>
      <c r="D17" s="161"/>
      <c r="E17" s="102" t="s">
        <v>140</v>
      </c>
      <c r="F17" s="98"/>
      <c r="G17" s="99"/>
    </row>
    <row r="18" spans="1:7" ht="12.75" customHeight="1">
      <c r="A18" s="96">
        <v>14</v>
      </c>
      <c r="B18" s="159" t="s">
        <v>118</v>
      </c>
      <c r="C18" s="160"/>
      <c r="D18" s="161"/>
      <c r="E18" s="102" t="s">
        <v>141</v>
      </c>
      <c r="F18" s="98"/>
      <c r="G18" s="99"/>
    </row>
    <row r="19" spans="1:7" ht="26.25" customHeight="1">
      <c r="A19" s="96">
        <v>15</v>
      </c>
      <c r="B19" s="159" t="s">
        <v>119</v>
      </c>
      <c r="C19" s="160"/>
      <c r="D19" s="161"/>
      <c r="E19" s="102" t="s">
        <v>142</v>
      </c>
      <c r="F19" s="98"/>
      <c r="G19" s="99"/>
    </row>
    <row r="20" spans="1:7" ht="52.5" customHeight="1">
      <c r="A20" s="96">
        <v>16</v>
      </c>
      <c r="B20" s="159" t="s">
        <v>65</v>
      </c>
      <c r="C20" s="160"/>
      <c r="D20" s="161"/>
      <c r="E20" s="102" t="s">
        <v>143</v>
      </c>
      <c r="F20" s="98"/>
      <c r="G20" s="99"/>
    </row>
    <row r="21" spans="1:7" ht="12.75" customHeight="1">
      <c r="A21" s="96">
        <v>17</v>
      </c>
      <c r="B21" s="159" t="s">
        <v>86</v>
      </c>
      <c r="C21" s="160"/>
      <c r="D21" s="161"/>
      <c r="E21" s="102" t="s">
        <v>144</v>
      </c>
      <c r="F21" s="98"/>
      <c r="G21" s="99"/>
    </row>
    <row r="22" spans="1:7" ht="26.25" customHeight="1">
      <c r="A22" s="96">
        <v>18</v>
      </c>
      <c r="B22" s="159" t="s">
        <v>120</v>
      </c>
      <c r="C22" s="160"/>
      <c r="D22" s="161"/>
      <c r="E22" s="102" t="s">
        <v>145</v>
      </c>
      <c r="F22" s="98"/>
      <c r="G22" s="99"/>
    </row>
    <row r="23" spans="1:7" ht="52.5" customHeight="1">
      <c r="A23" s="96">
        <v>19</v>
      </c>
      <c r="B23" s="159" t="s">
        <v>87</v>
      </c>
      <c r="C23" s="160"/>
      <c r="D23" s="161"/>
      <c r="E23" s="103" t="s">
        <v>146</v>
      </c>
      <c r="F23" s="98"/>
      <c r="G23" s="99"/>
    </row>
    <row r="24" spans="1:7" ht="39" customHeight="1">
      <c r="A24" s="96">
        <v>20</v>
      </c>
      <c r="B24" s="159" t="s">
        <v>121</v>
      </c>
      <c r="C24" s="160"/>
      <c r="D24" s="161"/>
      <c r="E24" s="103" t="s">
        <v>147</v>
      </c>
      <c r="F24" s="98"/>
      <c r="G24" s="99"/>
    </row>
    <row r="25" spans="1:7" ht="63" customHeight="1">
      <c r="A25" s="96">
        <v>21</v>
      </c>
      <c r="B25" s="159" t="s">
        <v>90</v>
      </c>
      <c r="C25" s="160"/>
      <c r="D25" s="161"/>
      <c r="E25" s="103" t="s">
        <v>148</v>
      </c>
      <c r="F25" s="98"/>
      <c r="G25" s="99"/>
    </row>
    <row r="26" spans="1:7" ht="39" customHeight="1">
      <c r="A26" s="96">
        <v>22</v>
      </c>
      <c r="B26" s="159" t="s">
        <v>122</v>
      </c>
      <c r="C26" s="160"/>
      <c r="D26" s="161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74" t="s">
        <v>110</v>
      </c>
      <c r="C27" s="174"/>
      <c r="D27" s="174"/>
      <c r="E27" s="106" t="s">
        <v>150</v>
      </c>
      <c r="F27" s="90"/>
      <c r="G27" s="90"/>
    </row>
    <row r="28" spans="1:7" s="107" customFormat="1" ht="39" customHeight="1">
      <c r="A28" s="105">
        <v>24</v>
      </c>
      <c r="B28" s="174" t="s">
        <v>111</v>
      </c>
      <c r="C28" s="174"/>
      <c r="D28" s="174"/>
      <c r="E28" s="106" t="s">
        <v>151</v>
      </c>
      <c r="F28" s="90"/>
      <c r="G28" s="90"/>
    </row>
    <row r="29" spans="1:7" s="107" customFormat="1" ht="26.25" customHeight="1">
      <c r="A29" s="105">
        <v>25</v>
      </c>
      <c r="B29" s="174" t="s">
        <v>112</v>
      </c>
      <c r="C29" s="174"/>
      <c r="D29" s="174"/>
      <c r="E29" s="106" t="s">
        <v>152</v>
      </c>
      <c r="F29" s="90"/>
      <c r="G29" s="90"/>
    </row>
    <row r="30" spans="1:7" s="107" customFormat="1" ht="12.75" customHeight="1">
      <c r="A30" s="105">
        <v>26</v>
      </c>
      <c r="B30" s="174" t="s">
        <v>113</v>
      </c>
      <c r="C30" s="174"/>
      <c r="D30" s="174"/>
      <c r="E30" s="108" t="s">
        <v>114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157</v>
      </c>
      <c r="C32" s="54"/>
      <c r="D32" s="57" t="s">
        <v>153</v>
      </c>
      <c r="E32" s="168" t="s">
        <v>154</v>
      </c>
      <c r="F32" s="169"/>
      <c r="I32" s="69"/>
      <c r="J32" s="69"/>
      <c r="K32" s="69"/>
    </row>
    <row r="33" spans="1:11" ht="15.75">
      <c r="A33" s="68"/>
      <c r="B33" s="53"/>
      <c r="C33" s="61" t="s">
        <v>50</v>
      </c>
      <c r="D33" s="40"/>
      <c r="E33" s="61" t="s">
        <v>53</v>
      </c>
      <c r="I33" s="70"/>
      <c r="J33" s="66"/>
      <c r="K33" s="66"/>
    </row>
    <row r="34" spans="1:11" ht="14.25">
      <c r="A34" s="71"/>
      <c r="B34" s="59" t="s">
        <v>49</v>
      </c>
      <c r="C34" s="54"/>
      <c r="D34" s="56" t="s">
        <v>153</v>
      </c>
      <c r="E34" s="172" t="s">
        <v>155</v>
      </c>
      <c r="F34" s="173"/>
      <c r="I34" s="72"/>
      <c r="J34" s="66"/>
      <c r="K34" s="66"/>
    </row>
    <row r="35" spans="1:11" ht="14.25">
      <c r="A35" s="71"/>
      <c r="B35" s="38"/>
      <c r="C35" s="61" t="s">
        <v>50</v>
      </c>
      <c r="E35" s="61" t="s">
        <v>53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54</v>
      </c>
      <c r="C37" s="170" t="s">
        <v>153</v>
      </c>
      <c r="D37" s="170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55</v>
      </c>
      <c r="C38" s="171" t="s">
        <v>153</v>
      </c>
      <c r="D38" s="171"/>
      <c r="E38" s="58"/>
      <c r="I38" s="79"/>
      <c r="J38" s="79"/>
      <c r="K38" s="79"/>
    </row>
    <row r="39" spans="1:11" ht="15" customHeight="1">
      <c r="A39" s="80"/>
      <c r="B39" s="43" t="s">
        <v>56</v>
      </c>
      <c r="C39" s="171" t="s">
        <v>153</v>
      </c>
      <c r="D39" s="171"/>
      <c r="F39" s="85" t="s">
        <v>156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29:D29"/>
    <mergeCell ref="B30:D30"/>
    <mergeCell ref="B13:D13"/>
    <mergeCell ref="B14:D14"/>
    <mergeCell ref="B15:D15"/>
    <mergeCell ref="B28:D28"/>
    <mergeCell ref="B22:D22"/>
    <mergeCell ref="B26:D26"/>
    <mergeCell ref="B27:D27"/>
    <mergeCell ref="B23:D23"/>
    <mergeCell ref="B24:D24"/>
    <mergeCell ref="B25:D25"/>
    <mergeCell ref="E32:F32"/>
    <mergeCell ref="C37:D37"/>
    <mergeCell ref="C38:D38"/>
    <mergeCell ref="E34:F34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 alignWithMargins="0">
    <oddFooter>&amp;L77CDF7FD&amp;CФорма № 10, Підрозділ: Славутицький міський суд Київської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Томилко</cp:lastModifiedBy>
  <cp:lastPrinted>2023-02-06T14:10:42Z</cp:lastPrinted>
  <dcterms:created xsi:type="dcterms:W3CDTF">2015-09-09T10:27:32Z</dcterms:created>
  <dcterms:modified xsi:type="dcterms:W3CDTF">2023-02-06T14:10:54Z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10_00377_4.2022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77CDF7FD</vt:lpwstr>
  </property>
  <property fmtid="{D5CDD505-2E9C-101B-9397-08002B2CF9AE}" pid="9" name="Підрозділ">
    <vt:lpwstr>Славутицький міський суд Київської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587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57D2ED1B</vt:lpwstr>
  </property>
  <property fmtid="{D5CDD505-2E9C-101B-9397-08002B2CF9AE}" pid="16" name="Версія БД">
    <vt:lpwstr>3.30.4.2627</vt:lpwstr>
  </property>
</Properties>
</file>